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4005" windowWidth="6930" windowHeight="6810" activeTab="0"/>
  </bookViews>
  <sheets>
    <sheet name="GESC Costs" sheetId="1" r:id="rId1"/>
  </sheets>
  <definedNames>
    <definedName name="_xlnm.Print_Area" localSheetId="0">'GESC Costs'!$A$1:$G$42</definedName>
  </definedNames>
  <calcPr fullCalcOnLoad="1"/>
</workbook>
</file>

<file path=xl/sharedStrings.xml><?xml version="1.0" encoding="utf-8"?>
<sst xmlns="http://schemas.openxmlformats.org/spreadsheetml/2006/main" count="103" uniqueCount="79">
  <si>
    <t>BMP</t>
  </si>
  <si>
    <t>ID</t>
  </si>
  <si>
    <t xml:space="preserve">Check Dam </t>
  </si>
  <si>
    <t>CD</t>
  </si>
  <si>
    <t xml:space="preserve">Construction Fence </t>
  </si>
  <si>
    <t>CF</t>
  </si>
  <si>
    <t xml:space="preserve">Concrete Washout Area </t>
  </si>
  <si>
    <t>CWA</t>
  </si>
  <si>
    <t>DD</t>
  </si>
  <si>
    <t>Dewatering</t>
  </si>
  <si>
    <t>DW</t>
  </si>
  <si>
    <t>Inlet Protection</t>
  </si>
  <si>
    <t>IP</t>
  </si>
  <si>
    <t>Reinforced Rock Berm</t>
  </si>
  <si>
    <t>RRB</t>
  </si>
  <si>
    <t>Sediment Basin</t>
  </si>
  <si>
    <t>SB</t>
  </si>
  <si>
    <t>Sediment Control Log</t>
  </si>
  <si>
    <t>SCL</t>
  </si>
  <si>
    <t>SM</t>
  </si>
  <si>
    <t>Silt Fence</t>
  </si>
  <si>
    <t>SF</t>
  </si>
  <si>
    <t>Stabilized Staging Area</t>
  </si>
  <si>
    <t>SSA</t>
  </si>
  <si>
    <t>Surface Roughening</t>
  </si>
  <si>
    <t>SR</t>
  </si>
  <si>
    <t>Vehicle Tracking Control</t>
  </si>
  <si>
    <t>VTC</t>
  </si>
  <si>
    <t>Temporary Stream Crossing</t>
  </si>
  <si>
    <t>Unit</t>
  </si>
  <si>
    <t>Installation Unit Cost</t>
  </si>
  <si>
    <t>LF</t>
  </si>
  <si>
    <t>EA</t>
  </si>
  <si>
    <t>SY</t>
  </si>
  <si>
    <t>AC</t>
  </si>
  <si>
    <t>Quantity</t>
  </si>
  <si>
    <t>TSC</t>
  </si>
  <si>
    <t>Cost</t>
  </si>
  <si>
    <t>BMP No.</t>
  </si>
  <si>
    <t>CM</t>
  </si>
  <si>
    <t>Compost Blanket</t>
  </si>
  <si>
    <t>CB</t>
  </si>
  <si>
    <t>Compost Filter Berm</t>
  </si>
  <si>
    <t>CFB</t>
  </si>
  <si>
    <t>Construction Markers</t>
  </si>
  <si>
    <t xml:space="preserve">Diversion Ditch </t>
  </si>
  <si>
    <t>Erosion Control Blanket</t>
  </si>
  <si>
    <t>ECB</t>
  </si>
  <si>
    <t>Reinforced Check Dam</t>
  </si>
  <si>
    <t>RCD</t>
  </si>
  <si>
    <t>RRB for Culvert Protection</t>
  </si>
  <si>
    <t>RRC</t>
  </si>
  <si>
    <t>Sediment Trap</t>
  </si>
  <si>
    <t>ST</t>
  </si>
  <si>
    <t>Temporary Slope Drain</t>
  </si>
  <si>
    <t>TSD</t>
  </si>
  <si>
    <t>Terracing</t>
  </si>
  <si>
    <t>TER</t>
  </si>
  <si>
    <t>VTC with Wheel Wash</t>
  </si>
  <si>
    <t>WW</t>
  </si>
  <si>
    <t>Temporary Batch Plant Restoration</t>
  </si>
  <si>
    <t>GESC Permit</t>
  </si>
  <si>
    <t>Project:</t>
  </si>
  <si>
    <t>Date:</t>
  </si>
  <si>
    <t>SUB-TOTAL</t>
  </si>
  <si>
    <t>15% CONTINGENCY</t>
  </si>
  <si>
    <t>Opinion of Probable Cost</t>
  </si>
  <si>
    <t>GESC SURETY TOTAL (1)</t>
  </si>
  <si>
    <r>
      <t xml:space="preserve">NOTE:  (1)  </t>
    </r>
    <r>
      <rPr>
        <b/>
        <sz val="9"/>
        <rFont val="Arial"/>
        <family val="2"/>
      </rPr>
      <t xml:space="preserve">MINIMUM SURETY shall be $2,500.00 </t>
    </r>
    <r>
      <rPr>
        <sz val="9"/>
        <rFont val="Arial"/>
        <family val="2"/>
      </rPr>
      <t>(Per Section 16-31-110 of City Zoning Code)</t>
    </r>
  </si>
  <si>
    <t>Seeding and Mulching - Mobilization</t>
  </si>
  <si>
    <t>Seeding and Mulching - Installation</t>
  </si>
  <si>
    <t>Curb Sock</t>
  </si>
  <si>
    <t>CS</t>
  </si>
  <si>
    <t>18A</t>
  </si>
  <si>
    <t>18B</t>
  </si>
  <si>
    <t>(2)</t>
  </si>
  <si>
    <t>AC (1)</t>
  </si>
  <si>
    <t>(1) Upstream Tributary Acre</t>
  </si>
  <si>
    <t>(2) SB Cost = $1000 +$200(Upstream Tributary Acres)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</si>
</sst>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[$-409]mmmm\ d\,\ yyyy;@"/>
    <numFmt numFmtId="171" formatCode="#,##0.0"/>
  </numFmts>
  <fonts count="42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4" fontId="1" fillId="0" borderId="10" xfId="0" applyNumberFormat="1" applyFont="1" applyFill="1" applyBorder="1" applyAlignment="1" applyProtection="1">
      <alignment horizontal="center" vertical="center"/>
      <protection/>
    </xf>
    <xf numFmtId="8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44" fontId="1" fillId="0" borderId="11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4" fontId="1" fillId="0" borderId="0" xfId="0" applyNumberFormat="1" applyFont="1" applyAlignment="1" applyProtection="1">
      <alignment/>
      <protection locked="0"/>
    </xf>
    <xf numFmtId="44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44" fontId="1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" fontId="1" fillId="0" borderId="0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4" fontId="4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 inden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44" fontId="1" fillId="0" borderId="10" xfId="0" applyNumberFormat="1" applyFont="1" applyBorder="1" applyAlignment="1" applyProtection="1">
      <alignment vertical="center"/>
      <protection/>
    </xf>
    <xf numFmtId="4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left" vertical="center" indent="1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4" fontId="1" fillId="0" borderId="16" xfId="0" applyNumberFormat="1" applyFont="1" applyBorder="1" applyAlignment="1" applyProtection="1">
      <alignment vertical="center"/>
      <protection/>
    </xf>
    <xf numFmtId="44" fontId="4" fillId="0" borderId="14" xfId="0" applyNumberFormat="1" applyFont="1" applyBorder="1" applyAlignment="1" applyProtection="1">
      <alignment horizontal="center" vertical="center"/>
      <protection/>
    </xf>
    <xf numFmtId="44" fontId="1" fillId="0" borderId="14" xfId="44" applyFont="1" applyBorder="1" applyAlignment="1" applyProtection="1">
      <alignment vertical="center"/>
      <protection/>
    </xf>
    <xf numFmtId="44" fontId="7" fillId="0" borderId="14" xfId="44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171" fontId="1" fillId="0" borderId="10" xfId="0" applyNumberFormat="1" applyFont="1" applyFill="1" applyBorder="1" applyAlignment="1" applyProtection="1">
      <alignment horizontal="center" vertical="center"/>
      <protection locked="0"/>
    </xf>
    <xf numFmtId="171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 quotePrefix="1">
      <alignment horizontal="center" vertical="center"/>
      <protection/>
    </xf>
    <xf numFmtId="44" fontId="1" fillId="0" borderId="10" xfId="0" applyNumberFormat="1" applyFont="1" applyFill="1" applyBorder="1" applyAlignment="1" applyProtection="1" quotePrefix="1">
      <alignment horizontal="center" vertical="center"/>
      <protection/>
    </xf>
    <xf numFmtId="0" fontId="1" fillId="0" borderId="17" xfId="0" applyFont="1" applyBorder="1" applyAlignment="1" applyProtection="1" quotePrefix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 quotePrefix="1">
      <alignment horizontal="left" vertical="center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 quotePrefix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8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170" fontId="0" fillId="0" borderId="13" xfId="0" applyNumberFormat="1" applyFont="1" applyBorder="1" applyAlignment="1" applyProtection="1">
      <alignment horizontal="left" vertical="center"/>
      <protection locked="0"/>
    </xf>
    <xf numFmtId="170" fontId="0" fillId="0" borderId="19" xfId="0" applyNumberFormat="1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0</xdr:row>
      <xdr:rowOff>114300</xdr:rowOff>
    </xdr:from>
    <xdr:to>
      <xdr:col>4</xdr:col>
      <xdr:colOff>381000</xdr:colOff>
      <xdr:row>2</xdr:row>
      <xdr:rowOff>47625</xdr:rowOff>
    </xdr:to>
    <xdr:pic>
      <xdr:nvPicPr>
        <xdr:cNvPr id="1" name="Picture 2" descr="LT Logo - Stack0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14300"/>
          <a:ext cx="2076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tabSelected="1" zoomScale="115" zoomScaleNormal="115" zoomScalePageLayoutView="0" workbookViewId="0" topLeftCell="A7">
      <selection activeCell="F31" sqref="F31"/>
    </sheetView>
  </sheetViews>
  <sheetFormatPr defaultColWidth="9.140625" defaultRowHeight="12.75"/>
  <cols>
    <col min="1" max="1" width="8.7109375" style="4" customWidth="1"/>
    <col min="2" max="2" width="31.28125" style="4" customWidth="1"/>
    <col min="3" max="4" width="6.7109375" style="4" customWidth="1"/>
    <col min="5" max="5" width="10.7109375" style="10" customWidth="1"/>
    <col min="6" max="6" width="10.7109375" style="4" customWidth="1"/>
    <col min="7" max="7" width="12.7109375" style="10" customWidth="1"/>
    <col min="8" max="9" width="0" style="4" hidden="1" customWidth="1"/>
    <col min="10" max="16384" width="9.140625" style="4" customWidth="1"/>
  </cols>
  <sheetData>
    <row r="1" spans="1:7" ht="39.75" customHeight="1">
      <c r="A1" s="11"/>
      <c r="B1" s="11"/>
      <c r="C1" s="11"/>
      <c r="D1" s="11"/>
      <c r="E1" s="12"/>
      <c r="F1" s="11"/>
      <c r="G1" s="12"/>
    </row>
    <row r="2" spans="1:7" ht="19.5" customHeight="1">
      <c r="A2" s="52"/>
      <c r="B2" s="52"/>
      <c r="C2" s="52"/>
      <c r="D2" s="52"/>
      <c r="E2" s="52"/>
      <c r="F2" s="52"/>
      <c r="G2" s="52"/>
    </row>
    <row r="3" spans="1:7" ht="9.75" customHeight="1">
      <c r="A3" s="13"/>
      <c r="B3" s="13"/>
      <c r="C3" s="13"/>
      <c r="D3" s="13"/>
      <c r="E3" s="13"/>
      <c r="F3" s="13"/>
      <c r="G3" s="13"/>
    </row>
    <row r="4" spans="1:7" ht="15.75">
      <c r="A4" s="53" t="s">
        <v>61</v>
      </c>
      <c r="B4" s="53"/>
      <c r="C4" s="53"/>
      <c r="D4" s="53"/>
      <c r="E4" s="53"/>
      <c r="F4" s="53"/>
      <c r="G4" s="53"/>
    </row>
    <row r="5" spans="1:7" ht="15.75">
      <c r="A5" s="53" t="s">
        <v>66</v>
      </c>
      <c r="B5" s="53"/>
      <c r="C5" s="53"/>
      <c r="D5" s="53"/>
      <c r="E5" s="53"/>
      <c r="F5" s="53"/>
      <c r="G5" s="53"/>
    </row>
    <row r="6" spans="1:7" ht="9.75" customHeight="1">
      <c r="A6" s="11"/>
      <c r="B6" s="11"/>
      <c r="C6" s="11"/>
      <c r="D6" s="11"/>
      <c r="E6" s="12"/>
      <c r="F6" s="11"/>
      <c r="G6" s="14"/>
    </row>
    <row r="7" spans="1:7" s="5" customFormat="1" ht="19.5" customHeight="1">
      <c r="A7" s="15" t="s">
        <v>62</v>
      </c>
      <c r="B7" s="54"/>
      <c r="C7" s="54"/>
      <c r="D7" s="55"/>
      <c r="E7" s="16" t="s">
        <v>63</v>
      </c>
      <c r="F7" s="56"/>
      <c r="G7" s="57"/>
    </row>
    <row r="8" spans="1:7" ht="9.75" customHeight="1">
      <c r="A8" s="6"/>
      <c r="B8" s="6"/>
      <c r="C8" s="6"/>
      <c r="D8" s="6"/>
      <c r="E8" s="7"/>
      <c r="F8" s="6"/>
      <c r="G8" s="7"/>
    </row>
    <row r="9" spans="1:7" s="8" customFormat="1" ht="34.5" customHeight="1">
      <c r="A9" s="17" t="s">
        <v>38</v>
      </c>
      <c r="B9" s="18" t="s">
        <v>0</v>
      </c>
      <c r="C9" s="18" t="s">
        <v>1</v>
      </c>
      <c r="D9" s="19" t="s">
        <v>29</v>
      </c>
      <c r="E9" s="20" t="s">
        <v>30</v>
      </c>
      <c r="F9" s="19" t="s">
        <v>35</v>
      </c>
      <c r="G9" s="31" t="s">
        <v>37</v>
      </c>
    </row>
    <row r="10" spans="1:7" ht="18" customHeight="1">
      <c r="A10" s="21">
        <v>1</v>
      </c>
      <c r="B10" s="22" t="s">
        <v>2</v>
      </c>
      <c r="C10" s="23" t="s">
        <v>3</v>
      </c>
      <c r="D10" s="24" t="s">
        <v>31</v>
      </c>
      <c r="E10" s="1">
        <v>24</v>
      </c>
      <c r="F10" s="37"/>
      <c r="G10" s="25">
        <f aca="true" t="shared" si="0" ref="G10:G37">E10*F10</f>
        <v>0</v>
      </c>
    </row>
    <row r="11" spans="1:7" ht="18" customHeight="1">
      <c r="A11" s="21">
        <v>2</v>
      </c>
      <c r="B11" s="22" t="s">
        <v>40</v>
      </c>
      <c r="C11" s="23" t="s">
        <v>41</v>
      </c>
      <c r="D11" s="24" t="s">
        <v>21</v>
      </c>
      <c r="E11" s="2">
        <v>0.36</v>
      </c>
      <c r="F11" s="37"/>
      <c r="G11" s="25">
        <f t="shared" si="0"/>
        <v>0</v>
      </c>
    </row>
    <row r="12" spans="1:7" ht="18" customHeight="1">
      <c r="A12" s="21">
        <v>3</v>
      </c>
      <c r="B12" s="22" t="s">
        <v>42</v>
      </c>
      <c r="C12" s="23" t="s">
        <v>43</v>
      </c>
      <c r="D12" s="24" t="s">
        <v>31</v>
      </c>
      <c r="E12" s="1">
        <v>2</v>
      </c>
      <c r="F12" s="37"/>
      <c r="G12" s="25">
        <f t="shared" si="0"/>
        <v>0</v>
      </c>
    </row>
    <row r="13" spans="1:7" ht="18" customHeight="1">
      <c r="A13" s="21">
        <v>4</v>
      </c>
      <c r="B13" s="22" t="s">
        <v>6</v>
      </c>
      <c r="C13" s="23" t="s">
        <v>7</v>
      </c>
      <c r="D13" s="24" t="s">
        <v>32</v>
      </c>
      <c r="E13" s="1">
        <v>100</v>
      </c>
      <c r="F13" s="37"/>
      <c r="G13" s="25">
        <f t="shared" si="0"/>
        <v>0</v>
      </c>
    </row>
    <row r="14" spans="1:7" ht="18" customHeight="1">
      <c r="A14" s="21">
        <v>5</v>
      </c>
      <c r="B14" s="22" t="s">
        <v>4</v>
      </c>
      <c r="C14" s="23" t="s">
        <v>5</v>
      </c>
      <c r="D14" s="24" t="s">
        <v>31</v>
      </c>
      <c r="E14" s="1">
        <v>2</v>
      </c>
      <c r="F14" s="37"/>
      <c r="G14" s="25">
        <f t="shared" si="0"/>
        <v>0</v>
      </c>
    </row>
    <row r="15" spans="1:7" ht="18" customHeight="1">
      <c r="A15" s="21">
        <v>6</v>
      </c>
      <c r="B15" s="22" t="s">
        <v>44</v>
      </c>
      <c r="C15" s="23" t="s">
        <v>39</v>
      </c>
      <c r="D15" s="24" t="s">
        <v>31</v>
      </c>
      <c r="E15" s="1">
        <v>0.2</v>
      </c>
      <c r="F15" s="37"/>
      <c r="G15" s="25">
        <f t="shared" si="0"/>
        <v>0</v>
      </c>
    </row>
    <row r="16" spans="1:7" ht="18" customHeight="1">
      <c r="A16" s="21">
        <v>7</v>
      </c>
      <c r="B16" s="22" t="s">
        <v>71</v>
      </c>
      <c r="C16" s="23" t="s">
        <v>72</v>
      </c>
      <c r="D16" s="24" t="s">
        <v>31</v>
      </c>
      <c r="E16" s="1">
        <v>8</v>
      </c>
      <c r="F16" s="37"/>
      <c r="G16" s="25">
        <f>E16*F16</f>
        <v>0</v>
      </c>
    </row>
    <row r="17" spans="1:7" ht="18" customHeight="1">
      <c r="A17" s="21">
        <v>8</v>
      </c>
      <c r="B17" s="22" t="s">
        <v>9</v>
      </c>
      <c r="C17" s="23" t="s">
        <v>10</v>
      </c>
      <c r="D17" s="24" t="s">
        <v>32</v>
      </c>
      <c r="E17" s="1">
        <v>600</v>
      </c>
      <c r="F17" s="37"/>
      <c r="G17" s="25">
        <f t="shared" si="0"/>
        <v>0</v>
      </c>
    </row>
    <row r="18" spans="1:7" ht="18" customHeight="1">
      <c r="A18" s="21">
        <v>9</v>
      </c>
      <c r="B18" s="22" t="s">
        <v>45</v>
      </c>
      <c r="C18" s="23" t="s">
        <v>8</v>
      </c>
      <c r="D18" s="24" t="s">
        <v>31</v>
      </c>
      <c r="E18" s="1">
        <v>1.6</v>
      </c>
      <c r="F18" s="37"/>
      <c r="G18" s="25">
        <f t="shared" si="0"/>
        <v>0</v>
      </c>
    </row>
    <row r="19" spans="1:7" ht="18" customHeight="1">
      <c r="A19" s="21">
        <v>10</v>
      </c>
      <c r="B19" s="22" t="s">
        <v>46</v>
      </c>
      <c r="C19" s="23" t="s">
        <v>47</v>
      </c>
      <c r="D19" s="24" t="s">
        <v>33</v>
      </c>
      <c r="E19" s="1">
        <v>5</v>
      </c>
      <c r="F19" s="37"/>
      <c r="G19" s="25">
        <f t="shared" si="0"/>
        <v>0</v>
      </c>
    </row>
    <row r="20" spans="1:7" ht="18" customHeight="1">
      <c r="A20" s="21">
        <v>11</v>
      </c>
      <c r="B20" s="22" t="s">
        <v>11</v>
      </c>
      <c r="C20" s="23" t="s">
        <v>12</v>
      </c>
      <c r="D20" s="24" t="s">
        <v>31</v>
      </c>
      <c r="E20" s="1">
        <v>20</v>
      </c>
      <c r="F20" s="37"/>
      <c r="G20" s="25">
        <f t="shared" si="0"/>
        <v>0</v>
      </c>
    </row>
    <row r="21" spans="1:7" ht="18" customHeight="1">
      <c r="A21" s="21">
        <v>12</v>
      </c>
      <c r="B21" s="22" t="s">
        <v>48</v>
      </c>
      <c r="C21" s="23" t="s">
        <v>49</v>
      </c>
      <c r="D21" s="24" t="s">
        <v>31</v>
      </c>
      <c r="E21" s="1">
        <v>36</v>
      </c>
      <c r="F21" s="37"/>
      <c r="G21" s="25">
        <f t="shared" si="0"/>
        <v>0</v>
      </c>
    </row>
    <row r="22" spans="1:7" ht="18" customHeight="1">
      <c r="A22" s="21">
        <v>13</v>
      </c>
      <c r="B22" s="22" t="s">
        <v>13</v>
      </c>
      <c r="C22" s="23" t="s">
        <v>14</v>
      </c>
      <c r="D22" s="24" t="s">
        <v>31</v>
      </c>
      <c r="E22" s="1">
        <v>9</v>
      </c>
      <c r="F22" s="37"/>
      <c r="G22" s="25">
        <f t="shared" si="0"/>
        <v>0</v>
      </c>
    </row>
    <row r="23" spans="1:7" ht="18" customHeight="1">
      <c r="A23" s="21">
        <v>14</v>
      </c>
      <c r="B23" s="22" t="s">
        <v>50</v>
      </c>
      <c r="C23" s="23" t="s">
        <v>51</v>
      </c>
      <c r="D23" s="24" t="s">
        <v>31</v>
      </c>
      <c r="E23" s="1">
        <v>9</v>
      </c>
      <c r="F23" s="37"/>
      <c r="G23" s="25">
        <f t="shared" si="0"/>
        <v>0</v>
      </c>
    </row>
    <row r="24" spans="1:7" ht="18" customHeight="1">
      <c r="A24" s="21">
        <v>15</v>
      </c>
      <c r="B24" s="22" t="s">
        <v>15</v>
      </c>
      <c r="C24" s="23" t="s">
        <v>16</v>
      </c>
      <c r="D24" s="40" t="s">
        <v>76</v>
      </c>
      <c r="E24" s="41" t="s">
        <v>75</v>
      </c>
      <c r="F24" s="38"/>
      <c r="G24" s="25">
        <f>IF(F24&gt;0,+(1000+200*F24),0)</f>
        <v>0</v>
      </c>
    </row>
    <row r="25" spans="1:7" ht="18" customHeight="1">
      <c r="A25" s="21">
        <v>16</v>
      </c>
      <c r="B25" s="22" t="s">
        <v>17</v>
      </c>
      <c r="C25" s="23" t="s">
        <v>18</v>
      </c>
      <c r="D25" s="24" t="s">
        <v>31</v>
      </c>
      <c r="E25" s="1">
        <v>2</v>
      </c>
      <c r="F25" s="37"/>
      <c r="G25" s="25">
        <f t="shared" si="0"/>
        <v>0</v>
      </c>
    </row>
    <row r="26" spans="1:7" ht="18" customHeight="1">
      <c r="A26" s="21">
        <v>17</v>
      </c>
      <c r="B26" s="22" t="s">
        <v>52</v>
      </c>
      <c r="C26" s="23" t="s">
        <v>53</v>
      </c>
      <c r="D26" s="24" t="s">
        <v>32</v>
      </c>
      <c r="E26" s="1">
        <v>600</v>
      </c>
      <c r="F26" s="37"/>
      <c r="G26" s="25">
        <f t="shared" si="0"/>
        <v>0</v>
      </c>
    </row>
    <row r="27" spans="1:7" ht="18" customHeight="1">
      <c r="A27" s="21" t="s">
        <v>73</v>
      </c>
      <c r="B27" s="22" t="s">
        <v>69</v>
      </c>
      <c r="C27" s="35" t="s">
        <v>19</v>
      </c>
      <c r="D27" s="24" t="s">
        <v>32</v>
      </c>
      <c r="E27" s="1">
        <v>1000</v>
      </c>
      <c r="F27" s="37"/>
      <c r="G27" s="25">
        <f>E27*F27</f>
        <v>0</v>
      </c>
    </row>
    <row r="28" spans="1:7" ht="18" customHeight="1">
      <c r="A28" s="21" t="s">
        <v>74</v>
      </c>
      <c r="B28" s="22" t="s">
        <v>70</v>
      </c>
      <c r="C28" s="23" t="s">
        <v>19</v>
      </c>
      <c r="D28" s="24" t="s">
        <v>34</v>
      </c>
      <c r="E28" s="1">
        <v>750</v>
      </c>
      <c r="F28" s="38"/>
      <c r="G28" s="25">
        <f t="shared" si="0"/>
        <v>0</v>
      </c>
    </row>
    <row r="29" spans="1:7" ht="18" customHeight="1">
      <c r="A29" s="21">
        <v>19</v>
      </c>
      <c r="B29" s="22" t="s">
        <v>20</v>
      </c>
      <c r="C29" s="23" t="s">
        <v>21</v>
      </c>
      <c r="D29" s="24" t="s">
        <v>31</v>
      </c>
      <c r="E29" s="1">
        <v>2</v>
      </c>
      <c r="F29" s="37"/>
      <c r="G29" s="25">
        <f t="shared" si="0"/>
        <v>0</v>
      </c>
    </row>
    <row r="30" spans="1:9" ht="18" customHeight="1">
      <c r="A30" s="21">
        <v>20</v>
      </c>
      <c r="B30" s="22" t="s">
        <v>22</v>
      </c>
      <c r="C30" s="23" t="s">
        <v>23</v>
      </c>
      <c r="D30" s="24" t="s">
        <v>33</v>
      </c>
      <c r="E30" s="1">
        <v>2</v>
      </c>
      <c r="F30" s="37"/>
      <c r="G30" s="25">
        <f t="shared" si="0"/>
        <v>0</v>
      </c>
      <c r="H30" s="4">
        <v>2500</v>
      </c>
      <c r="I30" s="4">
        <v>3</v>
      </c>
    </row>
    <row r="31" spans="1:9" ht="18" customHeight="1">
      <c r="A31" s="21">
        <v>21</v>
      </c>
      <c r="B31" s="22" t="s">
        <v>24</v>
      </c>
      <c r="C31" s="23" t="s">
        <v>25</v>
      </c>
      <c r="D31" s="24" t="s">
        <v>34</v>
      </c>
      <c r="E31" s="1">
        <v>600</v>
      </c>
      <c r="F31" s="38"/>
      <c r="G31" s="25">
        <f t="shared" si="0"/>
        <v>0</v>
      </c>
      <c r="H31" s="4">
        <v>1000</v>
      </c>
      <c r="I31" s="4">
        <v>5</v>
      </c>
    </row>
    <row r="32" spans="1:9" ht="18" customHeight="1">
      <c r="A32" s="21">
        <v>22</v>
      </c>
      <c r="B32" s="22" t="s">
        <v>54</v>
      </c>
      <c r="C32" s="23" t="s">
        <v>55</v>
      </c>
      <c r="D32" s="24" t="s">
        <v>31</v>
      </c>
      <c r="E32" s="1">
        <v>30</v>
      </c>
      <c r="F32" s="37"/>
      <c r="G32" s="25">
        <f t="shared" si="0"/>
        <v>0</v>
      </c>
      <c r="H32" s="4">
        <v>650</v>
      </c>
      <c r="I32" s="4">
        <v>10</v>
      </c>
    </row>
    <row r="33" spans="1:9" ht="18" customHeight="1">
      <c r="A33" s="21">
        <v>23</v>
      </c>
      <c r="B33" s="22" t="s">
        <v>28</v>
      </c>
      <c r="C33" s="23" t="s">
        <v>36</v>
      </c>
      <c r="D33" s="23" t="s">
        <v>32</v>
      </c>
      <c r="E33" s="25">
        <v>1000</v>
      </c>
      <c r="F33" s="37"/>
      <c r="G33" s="25">
        <f t="shared" si="0"/>
        <v>0</v>
      </c>
      <c r="H33" s="4">
        <v>600</v>
      </c>
      <c r="I33" s="4">
        <v>20</v>
      </c>
    </row>
    <row r="34" spans="1:9" ht="18" customHeight="1">
      <c r="A34" s="21">
        <v>24</v>
      </c>
      <c r="B34" s="22" t="s">
        <v>56</v>
      </c>
      <c r="C34" s="23" t="s">
        <v>57</v>
      </c>
      <c r="D34" s="23" t="s">
        <v>34</v>
      </c>
      <c r="E34" s="26">
        <v>600</v>
      </c>
      <c r="F34" s="38"/>
      <c r="G34" s="25">
        <f t="shared" si="0"/>
        <v>0</v>
      </c>
      <c r="H34" s="4">
        <v>550</v>
      </c>
      <c r="I34" s="4">
        <v>50</v>
      </c>
    </row>
    <row r="35" spans="1:9" ht="18" customHeight="1">
      <c r="A35" s="21">
        <v>25</v>
      </c>
      <c r="B35" s="22" t="s">
        <v>26</v>
      </c>
      <c r="C35" s="23" t="s">
        <v>27</v>
      </c>
      <c r="D35" s="23" t="s">
        <v>32</v>
      </c>
      <c r="E35" s="25">
        <v>1000</v>
      </c>
      <c r="F35" s="37"/>
      <c r="G35" s="25">
        <f t="shared" si="0"/>
        <v>0</v>
      </c>
      <c r="H35" s="4">
        <v>500</v>
      </c>
      <c r="I35" s="4">
        <v>100</v>
      </c>
    </row>
    <row r="36" spans="1:8" ht="18" customHeight="1">
      <c r="A36" s="21">
        <v>26</v>
      </c>
      <c r="B36" s="22" t="s">
        <v>58</v>
      </c>
      <c r="C36" s="23" t="s">
        <v>59</v>
      </c>
      <c r="D36" s="23" t="s">
        <v>32</v>
      </c>
      <c r="E36" s="26">
        <v>1500</v>
      </c>
      <c r="F36" s="37"/>
      <c r="G36" s="25">
        <f t="shared" si="0"/>
        <v>0</v>
      </c>
      <c r="H36" s="4">
        <v>450</v>
      </c>
    </row>
    <row r="37" spans="1:7" ht="18" customHeight="1">
      <c r="A37" s="21">
        <v>27</v>
      </c>
      <c r="B37" s="27" t="s">
        <v>60</v>
      </c>
      <c r="C37" s="28"/>
      <c r="D37" s="29" t="s">
        <v>34</v>
      </c>
      <c r="E37" s="30">
        <v>5000</v>
      </c>
      <c r="F37" s="39"/>
      <c r="G37" s="30">
        <f t="shared" si="0"/>
        <v>0</v>
      </c>
    </row>
    <row r="38" spans="1:7" ht="19.5" customHeight="1">
      <c r="A38" s="42"/>
      <c r="B38" s="44" t="s">
        <v>77</v>
      </c>
      <c r="C38" s="45"/>
      <c r="D38" s="45"/>
      <c r="E38" s="58" t="s">
        <v>64</v>
      </c>
      <c r="F38" s="59"/>
      <c r="G38" s="32">
        <f>SUM(G10:G37)</f>
        <v>0</v>
      </c>
    </row>
    <row r="39" spans="1:7" ht="19.5" customHeight="1">
      <c r="A39" s="43"/>
      <c r="B39" s="48" t="s">
        <v>78</v>
      </c>
      <c r="C39" s="49"/>
      <c r="D39" s="49"/>
      <c r="E39" s="46" t="s">
        <v>65</v>
      </c>
      <c r="F39" s="47"/>
      <c r="G39" s="32">
        <f>G38*0.15</f>
        <v>0</v>
      </c>
    </row>
    <row r="40" spans="1:7" ht="19.5" customHeight="1">
      <c r="A40" s="36"/>
      <c r="B40" s="36"/>
      <c r="C40" s="50" t="s">
        <v>67</v>
      </c>
      <c r="D40" s="50"/>
      <c r="E40" s="50"/>
      <c r="F40" s="51"/>
      <c r="G40" s="33">
        <f>G38+G39</f>
        <v>0</v>
      </c>
    </row>
    <row r="41" spans="1:7" ht="12">
      <c r="A41" s="34"/>
      <c r="B41" s="3"/>
      <c r="C41" s="34"/>
      <c r="D41" s="34"/>
      <c r="E41" s="34"/>
      <c r="F41" s="34"/>
      <c r="G41" s="9"/>
    </row>
    <row r="42" spans="1:7" ht="12">
      <c r="A42" s="34"/>
      <c r="B42" s="34" t="s">
        <v>68</v>
      </c>
      <c r="C42" s="34"/>
      <c r="D42" s="34"/>
      <c r="E42" s="34"/>
      <c r="F42" s="34"/>
      <c r="G42" s="9"/>
    </row>
  </sheetData>
  <sheetProtection password="C526" sheet="1" objects="1" scenarios="1" selectLockedCells="1"/>
  <mergeCells count="10">
    <mergeCell ref="B38:D38"/>
    <mergeCell ref="E39:F39"/>
    <mergeCell ref="B39:D39"/>
    <mergeCell ref="C40:F40"/>
    <mergeCell ref="A2:G2"/>
    <mergeCell ref="A5:G5"/>
    <mergeCell ref="A4:G4"/>
    <mergeCell ref="B7:D7"/>
    <mergeCell ref="F7:G7"/>
    <mergeCell ref="E38:F38"/>
  </mergeCells>
  <printOptions horizontalCentered="1" verticalCentered="1"/>
  <pageMargins left="0.75" right="0.75" top="0.5" bottom="0.5" header="0.5" footer="0.5"/>
  <pageSetup fitToHeight="1" fitToWidth="1" horizontalDpi="200" verticalDpi="200" orientation="portrait" scale="97" r:id="rId2"/>
  <headerFooter alignWithMargins="0">
    <oddFooter>&amp;R&amp;8(Rev. 1-18-12)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Wulliman</dc:creator>
  <cp:keywords/>
  <dc:description/>
  <cp:lastModifiedBy>Greg Weeks</cp:lastModifiedBy>
  <cp:lastPrinted>2009-01-14T22:07:10Z</cp:lastPrinted>
  <dcterms:created xsi:type="dcterms:W3CDTF">2001-10-13T02:09:01Z</dcterms:created>
  <dcterms:modified xsi:type="dcterms:W3CDTF">2012-01-18T14:57:54Z</dcterms:modified>
  <cp:category/>
  <cp:version/>
  <cp:contentType/>
  <cp:contentStatus/>
</cp:coreProperties>
</file>